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media/image1.jpeg" ContentType="image/jpeg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5"/>
    <sheet name="Sheet2" sheetId="2" r:id="rId6"/>
    <sheet name="Sheet3" sheetId="3" r:id="rId7"/>
    <sheet name="Sheet4" sheetId="4" r:id="rId8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<sst xmlns="http://schemas.openxmlformats.org/spreadsheetml/2006/main" uniqueCount="48">
  <si>
    <t>System 620 Vehicular Material Calculator</t>
  </si>
  <si>
    <t>Polyurea Vehicular Traffic Coating</t>
  </si>
  <si>
    <t>Components</t>
  </si>
  <si>
    <t>Total System Thickness</t>
  </si>
  <si>
    <t xml:space="preserve">40 Dry mils at Regular Traffic Areas </t>
  </si>
  <si>
    <t>Excluding Sand/Aggregate</t>
  </si>
  <si>
    <t>55 Dry mils at Heavy Traffic Areas</t>
  </si>
  <si>
    <t>Enter Total Traffic Coating Sq.Ft.                                                          Shown Here…. --&gt;</t>
  </si>
  <si>
    <t>Enter additional Ramps/Radii/Heavy Traffic Sq.Ft.                       Shown Here…. --&gt;</t>
  </si>
  <si>
    <t>Item</t>
  </si>
  <si>
    <t>Retail Price/Unit</t>
  </si>
  <si>
    <t>Unit Size</t>
  </si>
  <si>
    <t>Estimated Coverage</t>
  </si>
  <si>
    <t>Basis for Calculations</t>
  </si>
  <si>
    <t>Price per Gallon</t>
  </si>
  <si>
    <t>Quantities Needed</t>
  </si>
  <si>
    <t>AVM Base Coat</t>
  </si>
  <si>
    <t>AVM System 620 @ 20 mils</t>
  </si>
  <si>
    <t>5 gallon</t>
  </si>
  <si>
    <t>sqft/gal</t>
  </si>
  <si>
    <t>Gallons</t>
  </si>
  <si>
    <t>(wait 10-15 min cast sand to refusal)</t>
  </si>
  <si>
    <t>AVM Alaphatic Top Coat</t>
  </si>
  <si>
    <t>80*</t>
  </si>
  <si>
    <t>(The theortical coverage is 80 sq ft per gallon)</t>
  </si>
  <si>
    <t>* Ramps/Turn Radii/Heavy Traffic</t>
  </si>
  <si>
    <t>AVM System 620 @ 15 mils</t>
  </si>
  <si>
    <t>AVM System 620</t>
  </si>
  <si>
    <t>Total</t>
  </si>
  <si>
    <t xml:space="preserve">Total Cost </t>
  </si>
  <si>
    <t>$/sq ft</t>
  </si>
  <si>
    <t>25% margin for dist.</t>
  </si>
  <si>
    <t>Notes:</t>
  </si>
  <si>
    <t>Refer to page 2 of "Specifications Sheet" (in pdf) for available packaging sizes</t>
  </si>
  <si>
    <t>This is an estimating tool only. Actual quantities needed may vary by job conditions and other factors.</t>
  </si>
  <si>
    <t>Total system thickness may vary by +/- 3 mils.</t>
  </si>
  <si>
    <t>Additional components/materials not listed here might be needed.</t>
  </si>
  <si>
    <t>For additional guidance, contact our sales staff at 818-888-0050</t>
  </si>
  <si>
    <t>AVM reserves the right to change any information on this document at any time witout notice.</t>
  </si>
  <si>
    <t>* Ramp's Surfaces are estimated at 20% of the total square footage. Adjust the percentage field (highlighted blue) as necessary.</t>
  </si>
  <si>
    <t xml:space="preserve">*  The second coat is over sand and for this reason we are assuming a more conservative coverage rate. </t>
  </si>
  <si>
    <t>AVM Industries, Inc.</t>
  </si>
  <si>
    <t>Quality Waterproofing Products</t>
  </si>
  <si>
    <t>8245 Remmet Ave, Canoga Park, CA 91304</t>
  </si>
  <si>
    <t xml:space="preserve">Tel: (818) 888-0050                      Fax: (818) 888-0030 </t>
  </si>
  <si>
    <r>
      <rPr>
        <b val="1"/>
        <u val="single"/>
        <sz val="22"/>
        <color indexed="17"/>
        <rFont val="Calibri"/>
      </rPr>
      <t xml:space="preserve">www.avmindustries.com </t>
    </r>
  </si>
  <si>
    <t>Material Calculator - 620V AVM Polyurea Vehicular Traffic Coating</t>
  </si>
  <si>
    <t>Rev. 07/2016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</si>
</sst>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&quot;$&quot;#,##0.00"/>
    <numFmt numFmtId="60" formatCode="#,##0.0"/>
  </numFmts>
  <fonts count="26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20"/>
      <color indexed="10"/>
      <name val="Calibri"/>
    </font>
    <font>
      <b val="1"/>
      <sz val="16"/>
      <color indexed="8"/>
      <name val="Calibri"/>
    </font>
    <font>
      <b val="1"/>
      <sz val="12"/>
      <color indexed="10"/>
      <name val="Calibri"/>
    </font>
    <font>
      <b val="1"/>
      <sz val="18"/>
      <color indexed="8"/>
      <name val="Calibri"/>
    </font>
    <font>
      <b val="1"/>
      <u val="single"/>
      <sz val="18"/>
      <color indexed="10"/>
      <name val="Calibri"/>
    </font>
    <font>
      <b val="1"/>
      <i val="1"/>
      <sz val="14"/>
      <color indexed="8"/>
      <name val="Calibri"/>
    </font>
    <font>
      <b val="1"/>
      <i val="1"/>
      <sz val="14"/>
      <color indexed="10"/>
      <name val="Calibri"/>
    </font>
    <font>
      <b val="1"/>
      <i val="1"/>
      <u val="single"/>
      <sz val="18"/>
      <color indexed="8"/>
      <name val="Calibri"/>
    </font>
    <font>
      <i val="1"/>
      <sz val="12"/>
      <color indexed="8"/>
      <name val="Calibri"/>
    </font>
    <font>
      <b val="1"/>
      <sz val="14"/>
      <color indexed="8"/>
      <name val="Calibri"/>
    </font>
    <font>
      <sz val="9"/>
      <color indexed="8"/>
      <name val="Calibri"/>
    </font>
    <font>
      <b val="1"/>
      <sz val="11"/>
      <color indexed="8"/>
      <name val="Calibri"/>
    </font>
    <font>
      <b val="1"/>
      <sz val="12"/>
      <color indexed="8"/>
      <name val="Calibri"/>
    </font>
    <font>
      <i val="1"/>
      <sz val="11"/>
      <color indexed="8"/>
      <name val="Calibri"/>
    </font>
    <font>
      <b val="1"/>
      <i val="1"/>
      <sz val="11"/>
      <color indexed="8"/>
      <name val="Calibri"/>
    </font>
    <font>
      <sz val="12"/>
      <color indexed="10"/>
      <name val="Calibri"/>
    </font>
    <font>
      <b val="1"/>
      <u val="single"/>
      <sz val="11"/>
      <color indexed="8"/>
      <name val="Calibri"/>
    </font>
    <font>
      <sz val="11"/>
      <color indexed="10"/>
      <name val="Calibri"/>
    </font>
    <font>
      <b val="1"/>
      <sz val="14"/>
      <color indexed="10"/>
      <name val="Calibri"/>
    </font>
    <font>
      <b val="1"/>
      <sz val="22"/>
      <color indexed="17"/>
      <name val="Calibri"/>
    </font>
    <font>
      <b val="1"/>
      <u val="single"/>
      <sz val="22"/>
      <color indexed="17"/>
      <name val="Calibri"/>
    </font>
    <font>
      <b val="1"/>
      <sz val="16"/>
      <color indexed="10"/>
      <name val="Calibri"/>
    </font>
    <font>
      <b val="1"/>
      <sz val="10"/>
      <color indexed="10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</fills>
  <borders count="48">
    <border>
      <left/>
      <right/>
      <top/>
      <bottom/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medium">
        <color indexed="8"/>
      </right>
      <top/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medium">
        <color indexed="8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horizontal="center" vertical="center"/>
    </xf>
    <xf numFmtId="0" fontId="3" fillId="2" borderId="3" applyNumberFormat="0" applyFont="1" applyFill="1" applyBorder="1" applyAlignment="1" applyProtection="0">
      <alignment horizontal="center" vertical="center"/>
    </xf>
    <xf numFmtId="0" fontId="3" fillId="2" borderId="4" applyNumberFormat="0" applyFont="1" applyFill="1" applyBorder="1" applyAlignment="1" applyProtection="0">
      <alignment horizontal="center" vertical="center"/>
    </xf>
    <xf numFmtId="0" fontId="0" borderId="5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49" fontId="4" borderId="7" applyNumberFormat="1" applyFont="1" applyFill="0" applyBorder="1" applyAlignment="1" applyProtection="0">
      <alignment horizontal="center" vertical="bottom"/>
    </xf>
    <xf numFmtId="0" fontId="4" borderId="8" applyNumberFormat="0" applyFont="1" applyFill="0" applyBorder="1" applyAlignment="1" applyProtection="0">
      <alignment horizontal="center" vertical="bottom"/>
    </xf>
    <xf numFmtId="0" fontId="4" borderId="9" applyNumberFormat="0" applyFont="1" applyFill="0" applyBorder="1" applyAlignment="1" applyProtection="0">
      <alignment horizontal="center" vertical="bottom"/>
    </xf>
    <xf numFmtId="0" fontId="0" borderId="5" applyNumberFormat="0" applyFont="1" applyFill="0" applyBorder="1" applyAlignment="1" applyProtection="0">
      <alignment horizontal="center" vertical="bottom"/>
    </xf>
    <xf numFmtId="0" fontId="0" borderId="6" applyNumberFormat="0" applyFont="1" applyFill="0" applyBorder="1" applyAlignment="1" applyProtection="0">
      <alignment horizontal="center" vertical="bottom"/>
    </xf>
    <xf numFmtId="0" fontId="0" borderId="1" applyNumberFormat="0" applyFont="1" applyFill="0" applyBorder="1" applyAlignment="1" applyProtection="0">
      <alignment horizontal="center" vertical="bottom"/>
    </xf>
    <xf numFmtId="0" fontId="0" borderId="10" applyNumberFormat="0" applyFont="1" applyFill="0" applyBorder="1" applyAlignment="1" applyProtection="0">
      <alignment horizontal="center" vertical="bottom"/>
    </xf>
    <xf numFmtId="0" fontId="0" borderId="11" applyNumberFormat="0" applyFont="1" applyFill="0" applyBorder="1" applyAlignment="1" applyProtection="0">
      <alignment horizontal="center" vertical="bottom"/>
    </xf>
    <xf numFmtId="0" fontId="0" borderId="12" applyNumberFormat="0" applyFont="1" applyFill="0" applyBorder="1" applyAlignment="1" applyProtection="0">
      <alignment horizontal="center" vertical="bottom"/>
    </xf>
    <xf numFmtId="49" fontId="5" fillId="2" borderId="13" applyNumberFormat="1" applyFont="1" applyFill="1" applyBorder="1" applyAlignment="1" applyProtection="0">
      <alignment vertical="center"/>
    </xf>
    <xf numFmtId="0" fontId="5" fillId="2" borderId="14" applyNumberFormat="0" applyFont="1" applyFill="1" applyBorder="1" applyAlignment="1" applyProtection="0">
      <alignment vertical="center"/>
    </xf>
    <xf numFmtId="0" fontId="5" fillId="2" borderId="15" applyNumberFormat="0" applyFont="1" applyFill="1" applyBorder="1" applyAlignment="1" applyProtection="0">
      <alignment vertical="center"/>
    </xf>
    <xf numFmtId="0" fontId="6" fillId="3" borderId="7" applyNumberFormat="0" applyFont="1" applyFill="1" applyBorder="1" applyAlignment="1" applyProtection="0">
      <alignment vertical="center"/>
    </xf>
    <xf numFmtId="0" fontId="7" fillId="3" borderId="8" applyNumberFormat="0" applyFont="1" applyFill="1" applyBorder="1" applyAlignment="1" applyProtection="0">
      <alignment vertical="center"/>
    </xf>
    <xf numFmtId="0" fontId="8" fillId="3" borderId="16" applyNumberFormat="0" applyFont="1" applyFill="1" applyBorder="1" applyAlignment="1" applyProtection="0">
      <alignment horizontal="center" vertical="center"/>
    </xf>
    <xf numFmtId="0" fontId="9" fillId="3" borderId="16" applyNumberFormat="0" applyFont="1" applyFill="1" applyBorder="1" applyAlignment="1" applyProtection="0">
      <alignment horizontal="center" vertical="center"/>
    </xf>
    <xf numFmtId="0" fontId="7" fillId="3" borderId="9" applyNumberFormat="0" applyFont="1" applyFill="1" applyBorder="1" applyAlignment="1" applyProtection="0">
      <alignment vertical="center"/>
    </xf>
    <xf numFmtId="49" fontId="10" fillId="3" borderId="5" applyNumberFormat="1" applyFont="1" applyFill="1" applyBorder="1" applyAlignment="1" applyProtection="0">
      <alignment horizontal="center" vertical="center"/>
    </xf>
    <xf numFmtId="0" fontId="10" fillId="3" borderId="6" applyNumberFormat="0" applyFont="1" applyFill="1" applyBorder="1" applyAlignment="1" applyProtection="0">
      <alignment horizontal="center" vertical="center"/>
    </xf>
    <xf numFmtId="0" fontId="10" fillId="3" borderId="17" applyNumberFormat="0" applyFont="1" applyFill="1" applyBorder="1" applyAlignment="1" applyProtection="0">
      <alignment horizontal="center" vertical="center"/>
    </xf>
    <xf numFmtId="49" fontId="4" fillId="4" borderId="18" applyNumberFormat="1" applyFont="1" applyFill="1" applyBorder="1" applyAlignment="1" applyProtection="0">
      <alignment horizontal="center" vertical="bottom"/>
    </xf>
    <xf numFmtId="0" fontId="4" fillId="4" borderId="18" applyNumberFormat="0" applyFont="1" applyFill="1" applyBorder="1" applyAlignment="1" applyProtection="0">
      <alignment horizontal="center" vertical="bottom"/>
    </xf>
    <xf numFmtId="0" fontId="0" borderId="19" applyNumberFormat="0" applyFont="1" applyFill="0" applyBorder="1" applyAlignment="1" applyProtection="0">
      <alignment vertical="bottom"/>
    </xf>
    <xf numFmtId="49" fontId="11" fillId="3" borderId="5" applyNumberFormat="1" applyFont="1" applyFill="1" applyBorder="1" applyAlignment="1" applyProtection="0">
      <alignment horizontal="center" vertical="center"/>
    </xf>
    <xf numFmtId="0" fontId="11" fillId="3" borderId="6" applyNumberFormat="0" applyFont="1" applyFill="1" applyBorder="1" applyAlignment="1" applyProtection="0">
      <alignment horizontal="center" vertical="center"/>
    </xf>
    <xf numFmtId="0" fontId="11" fillId="3" borderId="17" applyNumberFormat="0" applyFont="1" applyFill="1" applyBorder="1" applyAlignment="1" applyProtection="0">
      <alignment horizontal="center" vertical="center"/>
    </xf>
    <xf numFmtId="49" fontId="4" fillId="5" borderId="18" applyNumberFormat="1" applyFont="1" applyFill="1" applyBorder="1" applyAlignment="1" applyProtection="0">
      <alignment horizontal="center" vertical="center"/>
    </xf>
    <xf numFmtId="0" fontId="4" fillId="5" borderId="18" applyNumberFormat="0" applyFont="1" applyFill="1" applyBorder="1" applyAlignment="1" applyProtection="0">
      <alignment horizontal="center" vertical="center"/>
    </xf>
    <xf numFmtId="0" fontId="5" fillId="3" borderId="5" applyNumberFormat="0" applyFont="1" applyFill="1" applyBorder="1" applyAlignment="1" applyProtection="0">
      <alignment vertical="center"/>
    </xf>
    <xf numFmtId="0" fontId="0" borderId="20" applyNumberFormat="0" applyFont="1" applyFill="0" applyBorder="1" applyAlignment="1" applyProtection="0">
      <alignment vertical="bottom"/>
    </xf>
    <xf numFmtId="0" fontId="4" borderId="20" applyNumberFormat="0" applyFont="1" applyFill="0" applyBorder="1" applyAlignment="1" applyProtection="0">
      <alignment horizontal="center" vertical="bottom"/>
    </xf>
    <xf numFmtId="0" fontId="5" fillId="3" borderId="10" applyNumberFormat="0" applyFont="1" applyFill="1" applyBorder="1" applyAlignment="1" applyProtection="0">
      <alignment vertical="center"/>
    </xf>
    <xf numFmtId="0" fontId="0" borderId="11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49" fontId="12" fillId="4" borderId="21" applyNumberFormat="1" applyFont="1" applyFill="1" applyBorder="1" applyAlignment="1" applyProtection="0">
      <alignment horizontal="right" vertical="center"/>
    </xf>
    <xf numFmtId="0" fontId="12" fillId="4" borderId="18" applyNumberFormat="0" applyFont="1" applyFill="1" applyBorder="1" applyAlignment="1" applyProtection="0">
      <alignment horizontal="right" vertical="center"/>
    </xf>
    <xf numFmtId="0" fontId="0" borderId="17" applyNumberFormat="0" applyFont="1" applyFill="0" applyBorder="1" applyAlignment="1" applyProtection="0">
      <alignment vertical="bottom"/>
    </xf>
    <xf numFmtId="3" fontId="6" fillId="4" borderId="18" applyNumberFormat="1" applyFont="1" applyFill="1" applyBorder="1" applyAlignment="1" applyProtection="0">
      <alignment horizontal="center" vertical="center"/>
    </xf>
    <xf numFmtId="3" fontId="6" fillId="4" borderId="22" applyNumberFormat="1" applyFont="1" applyFill="1" applyBorder="1" applyAlignment="1" applyProtection="0">
      <alignment horizontal="center" vertical="center"/>
    </xf>
    <xf numFmtId="49" fontId="12" fillId="5" borderId="21" applyNumberFormat="1" applyFont="1" applyFill="1" applyBorder="1" applyAlignment="1" applyProtection="0">
      <alignment horizontal="right" vertical="center"/>
    </xf>
    <xf numFmtId="0" fontId="12" fillId="5" borderId="18" applyNumberFormat="0" applyFont="1" applyFill="1" applyBorder="1" applyAlignment="1" applyProtection="0">
      <alignment horizontal="right" vertical="center"/>
    </xf>
    <xf numFmtId="0" fontId="13" borderId="19" applyNumberFormat="0" applyFont="1" applyFill="0" applyBorder="1" applyAlignment="1" applyProtection="0">
      <alignment vertical="bottom"/>
    </xf>
    <xf numFmtId="0" fontId="13" borderId="6" applyNumberFormat="0" applyFont="1" applyFill="0" applyBorder="1" applyAlignment="1" applyProtection="0">
      <alignment vertical="bottom"/>
    </xf>
    <xf numFmtId="0" fontId="13" borderId="17" applyNumberFormat="0" applyFont="1" applyFill="0" applyBorder="1" applyAlignment="1" applyProtection="0">
      <alignment vertical="bottom"/>
    </xf>
    <xf numFmtId="3" fontId="6" fillId="5" borderId="18" applyNumberFormat="1" applyFont="1" applyFill="1" applyBorder="1" applyAlignment="1" applyProtection="0">
      <alignment horizontal="center" vertical="center"/>
    </xf>
    <xf numFmtId="3" fontId="6" fillId="5" borderId="22" applyNumberFormat="1" applyFont="1" applyFill="1" applyBorder="1" applyAlignment="1" applyProtection="0">
      <alignment horizontal="center" vertical="center"/>
    </xf>
    <xf numFmtId="0" fontId="12" borderId="23" applyNumberFormat="0" applyFont="1" applyFill="0" applyBorder="1" applyAlignment="1" applyProtection="0">
      <alignment vertical="bottom"/>
    </xf>
    <xf numFmtId="0" fontId="12" borderId="20" applyNumberFormat="0" applyFont="1" applyFill="0" applyBorder="1" applyAlignment="1" applyProtection="0">
      <alignment horizontal="center" vertical="bottom"/>
    </xf>
    <xf numFmtId="0" fontId="0" borderId="24" applyNumberFormat="0" applyFont="1" applyFill="0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49" fontId="14" borderId="18" applyNumberFormat="1" applyFont="1" applyFill="0" applyBorder="1" applyAlignment="1" applyProtection="0">
      <alignment horizontal="center" vertical="bottom"/>
    </xf>
    <xf numFmtId="0" fontId="14" borderId="18" applyNumberFormat="0" applyFont="1" applyFill="0" applyBorder="1" applyAlignment="1" applyProtection="0">
      <alignment vertical="bottom"/>
    </xf>
    <xf numFmtId="49" fontId="14" fillId="3" borderId="18" applyNumberFormat="1" applyFont="1" applyFill="1" applyBorder="1" applyAlignment="1" applyProtection="0">
      <alignment horizontal="center" vertical="bottom" wrapText="1"/>
    </xf>
    <xf numFmtId="49" fontId="14" fillId="3" borderId="25" applyNumberFormat="1" applyFont="1" applyFill="1" applyBorder="1" applyAlignment="1" applyProtection="0">
      <alignment horizontal="center" vertical="bottom" wrapText="1"/>
    </xf>
    <xf numFmtId="0" fontId="14" fillId="3" borderId="26" applyNumberFormat="0" applyFont="1" applyFill="1" applyBorder="1" applyAlignment="1" applyProtection="0">
      <alignment horizontal="center" vertical="bottom" wrapText="1"/>
    </xf>
    <xf numFmtId="0" fontId="14" fillId="3" borderId="18" applyNumberFormat="0" applyFont="1" applyFill="1" applyBorder="1" applyAlignment="1" applyProtection="0">
      <alignment vertical="bottom" wrapText="1"/>
    </xf>
    <xf numFmtId="0" fontId="14" fillId="3" borderId="27" applyNumberFormat="0" applyFont="1" applyFill="1" applyBorder="1" applyAlignment="1" applyProtection="0">
      <alignment horizontal="center" vertical="bottom" wrapText="1"/>
    </xf>
    <xf numFmtId="0" fontId="14" borderId="23" applyNumberFormat="0" applyFont="1" applyFill="0" applyBorder="1" applyAlignment="1" applyProtection="0">
      <alignment horizontal="center" vertical="bottom"/>
    </xf>
    <xf numFmtId="0" fontId="14" borderId="20" applyNumberFormat="0" applyFont="1" applyFill="0" applyBorder="1" applyAlignment="1" applyProtection="0">
      <alignment vertical="bottom"/>
    </xf>
    <xf numFmtId="0" fontId="14" fillId="3" borderId="20" applyNumberFormat="0" applyFont="1" applyFill="1" applyBorder="1" applyAlignment="1" applyProtection="0">
      <alignment vertical="bottom" wrapText="1"/>
    </xf>
    <xf numFmtId="0" fontId="14" fillId="3" borderId="20" applyNumberFormat="0" applyFont="1" applyFill="1" applyBorder="1" applyAlignment="1" applyProtection="0">
      <alignment horizontal="center" vertical="bottom" wrapText="1"/>
    </xf>
    <xf numFmtId="0" fontId="14" borderId="20" applyNumberFormat="0" applyFont="1" applyFill="0" applyBorder="1" applyAlignment="1" applyProtection="0">
      <alignment horizontal="left" vertical="bottom"/>
    </xf>
    <xf numFmtId="0" fontId="14" borderId="24" applyNumberFormat="0" applyFont="1" applyFill="0" applyBorder="1" applyAlignment="1" applyProtection="0">
      <alignment horizontal="left" vertical="bottom"/>
    </xf>
    <xf numFmtId="49" fontId="15" borderId="5" applyNumberFormat="1" applyFont="1" applyFill="0" applyBorder="1" applyAlignment="1" applyProtection="0">
      <alignment horizontal="right" vertical="bottom"/>
    </xf>
    <xf numFmtId="0" fontId="0" borderId="28" applyNumberFormat="0" applyFont="1" applyFill="0" applyBorder="1" applyAlignment="1" applyProtection="0">
      <alignment vertical="bottom"/>
    </xf>
    <xf numFmtId="0" fontId="0" fillId="3" borderId="28" applyNumberFormat="0" applyFont="1" applyFill="1" applyBorder="1" applyAlignment="1" applyProtection="0">
      <alignment horizontal="center" vertical="center"/>
    </xf>
    <xf numFmtId="0" fontId="0" fillId="3" borderId="6" applyNumberFormat="0" applyFont="1" applyFill="1" applyBorder="1" applyAlignment="1" applyProtection="0">
      <alignment horizontal="center" vertical="center"/>
    </xf>
    <xf numFmtId="0" fontId="0" borderId="6" applyNumberFormat="0" applyFont="1" applyFill="0" applyBorder="1" applyAlignment="1" applyProtection="0">
      <alignment horizontal="right" vertical="bottom"/>
    </xf>
    <xf numFmtId="0" fontId="0" borderId="29" applyNumberFormat="0" applyFont="1" applyFill="0" applyBorder="1" applyAlignment="1" applyProtection="0">
      <alignment vertical="bottom"/>
    </xf>
    <xf numFmtId="59" fontId="0" borderId="6" applyNumberFormat="1" applyFont="1" applyFill="0" applyBorder="1" applyAlignment="1" applyProtection="0">
      <alignment vertical="bottom"/>
    </xf>
    <xf numFmtId="49" fontId="16" borderId="5" applyNumberFormat="1" applyFont="1" applyFill="0" applyBorder="1" applyAlignment="1" applyProtection="0">
      <alignment horizontal="right" vertical="bottom"/>
    </xf>
    <xf numFmtId="0" fontId="14" borderId="30" applyNumberFormat="0" applyFont="1" applyFill="0" applyBorder="1" applyAlignment="1" applyProtection="0">
      <alignment vertical="bottom"/>
    </xf>
    <xf numFmtId="59" fontId="14" fillId="6" borderId="31" applyNumberFormat="1" applyFont="1" applyFill="1" applyBorder="1" applyAlignment="1" applyProtection="0">
      <alignment vertical="bottom"/>
    </xf>
    <xf numFmtId="49" fontId="14" borderId="32" applyNumberFormat="1" applyFont="1" applyFill="0" applyBorder="1" applyAlignment="1" applyProtection="0">
      <alignment horizontal="center" vertical="bottom"/>
    </xf>
    <xf numFmtId="0" fontId="14" borderId="6" applyNumberFormat="1" applyFont="1" applyFill="0" applyBorder="1" applyAlignment="1" applyProtection="0">
      <alignment horizontal="center" vertical="bottom"/>
    </xf>
    <xf numFmtId="49" fontId="14" borderId="6" applyNumberFormat="1" applyFont="1" applyFill="0" applyBorder="1" applyAlignment="1" applyProtection="0">
      <alignment vertical="bottom"/>
    </xf>
    <xf numFmtId="0" fontId="14" borderId="30" applyNumberFormat="0" applyFont="1" applyFill="0" applyBorder="1" applyAlignment="1" applyProtection="0">
      <alignment horizontal="center" vertical="bottom"/>
    </xf>
    <xf numFmtId="0" fontId="14" fillId="4" borderId="31" applyNumberFormat="1" applyFont="1" applyFill="1" applyBorder="1" applyAlignment="1" applyProtection="0">
      <alignment horizontal="center" vertical="center"/>
    </xf>
    <xf numFmtId="49" fontId="14" fillId="3" borderId="32" applyNumberFormat="1" applyFont="1" applyFill="1" applyBorder="1" applyAlignment="1" applyProtection="0">
      <alignment horizontal="center" vertical="center"/>
    </xf>
    <xf numFmtId="59" fontId="14" borderId="30" applyNumberFormat="1" applyFont="1" applyFill="0" applyBorder="1" applyAlignment="1" applyProtection="0">
      <alignment horizontal="right" vertical="bottom"/>
    </xf>
    <xf numFmtId="60" fontId="12" fillId="4" borderId="31" applyNumberFormat="1" applyFont="1" applyFill="1" applyBorder="1" applyAlignment="1" applyProtection="0">
      <alignment horizontal="center" vertical="bottom"/>
    </xf>
    <xf numFmtId="49" fontId="14" fillId="4" borderId="33" applyNumberFormat="1" applyFont="1" applyFill="1" applyBorder="1" applyAlignment="1" applyProtection="0">
      <alignment horizontal="left" vertical="bottom"/>
    </xf>
    <xf numFmtId="49" fontId="17" borderId="5" applyNumberFormat="1" applyFont="1" applyFill="0" applyBorder="1" applyAlignment="1" applyProtection="0">
      <alignment vertical="bottom"/>
    </xf>
    <xf numFmtId="0" fontId="16" borderId="5" applyNumberFormat="0" applyFont="1" applyFill="0" applyBorder="1" applyAlignment="1" applyProtection="0">
      <alignment horizontal="right" vertical="bottom"/>
    </xf>
    <xf numFmtId="0" fontId="14" borderId="8" applyNumberFormat="0" applyFont="1" applyFill="0" applyBorder="1" applyAlignment="1" applyProtection="0">
      <alignment vertical="bottom"/>
    </xf>
    <xf numFmtId="0" fontId="14" borderId="6" applyNumberFormat="0" applyFont="1" applyFill="0" applyBorder="1" applyAlignment="1" applyProtection="0">
      <alignment horizontal="center" vertical="bottom"/>
    </xf>
    <xf numFmtId="0" fontId="14" borderId="6" applyNumberFormat="0" applyFont="1" applyFill="0" applyBorder="1" applyAlignment="1" applyProtection="0">
      <alignment vertical="bottom"/>
    </xf>
    <xf numFmtId="0" fontId="0" fillId="3" borderId="8" applyNumberFormat="0" applyFont="1" applyFill="1" applyBorder="1" applyAlignment="1" applyProtection="0">
      <alignment horizontal="center" vertical="center"/>
    </xf>
    <xf numFmtId="0" fontId="14" borderId="6" applyNumberFormat="0" applyFont="1" applyFill="0" applyBorder="1" applyAlignment="1" applyProtection="0">
      <alignment horizontal="right" vertical="bottom"/>
    </xf>
    <xf numFmtId="0" fontId="0" borderId="8" applyNumberFormat="0" applyFont="1" applyFill="0" applyBorder="1" applyAlignment="1" applyProtection="0">
      <alignment horizontal="center" vertical="bottom"/>
    </xf>
    <xf numFmtId="0" fontId="0" borderId="9" applyNumberFormat="0" applyFont="1" applyFill="0" applyBorder="1" applyAlignment="1" applyProtection="0">
      <alignment vertical="bottom"/>
    </xf>
    <xf numFmtId="0" fontId="14" borderId="28" applyNumberFormat="0" applyFont="1" applyFill="0" applyBorder="1" applyAlignment="1" applyProtection="0">
      <alignment vertical="bottom"/>
    </xf>
    <xf numFmtId="0" fontId="0" borderId="28" applyNumberFormat="0" applyFont="1" applyFill="0" applyBorder="1" applyAlignment="1" applyProtection="0">
      <alignment horizontal="center" vertical="bottom"/>
    </xf>
    <xf numFmtId="49" fontId="14" borderId="34" applyNumberFormat="1" applyFont="1" applyFill="0" applyBorder="1" applyAlignment="1" applyProtection="0">
      <alignment horizontal="center" vertical="bottom"/>
    </xf>
    <xf numFmtId="49" fontId="14" fillId="7" borderId="31" applyNumberFormat="1" applyFont="1" applyFill="1" applyBorder="1" applyAlignment="1" applyProtection="0">
      <alignment horizontal="center" vertical="bottom"/>
    </xf>
    <xf numFmtId="49" fontId="14" borderId="32" applyNumberFormat="1" applyFont="1" applyFill="0" applyBorder="1" applyAlignment="1" applyProtection="0">
      <alignment vertical="bottom"/>
    </xf>
    <xf numFmtId="0" fontId="14" fillId="7" borderId="31" applyNumberFormat="1" applyFont="1" applyFill="1" applyBorder="1" applyAlignment="1" applyProtection="0">
      <alignment horizontal="center" vertical="center"/>
    </xf>
    <xf numFmtId="60" fontId="12" fillId="7" borderId="31" applyNumberFormat="1" applyFont="1" applyFill="1" applyBorder="1" applyAlignment="1" applyProtection="0">
      <alignment horizontal="center" vertical="bottom"/>
    </xf>
    <xf numFmtId="59" fontId="14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59" fontId="14" borderId="28" applyNumberFormat="1" applyFont="1" applyFill="0" applyBorder="1" applyAlignment="1" applyProtection="0">
      <alignment vertical="bottom"/>
    </xf>
    <xf numFmtId="3" fontId="14" fillId="5" borderId="31" applyNumberFormat="1" applyFont="1" applyFill="1" applyBorder="1" applyAlignment="1" applyProtection="0">
      <alignment horizontal="center" vertical="center"/>
    </xf>
    <xf numFmtId="60" fontId="12" fillId="5" borderId="31" applyNumberFormat="1" applyFont="1" applyFill="1" applyBorder="1" applyAlignment="1" applyProtection="0">
      <alignment horizontal="center" vertical="bottom"/>
    </xf>
    <xf numFmtId="49" fontId="14" fillId="5" borderId="33" applyNumberFormat="1" applyFont="1" applyFill="1" applyBorder="1" applyAlignment="1" applyProtection="0">
      <alignment horizontal="left" vertical="bottom"/>
    </xf>
    <xf numFmtId="0" fontId="0" borderId="16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horizontal="right" vertical="bottom"/>
    </xf>
    <xf numFmtId="0" fontId="0" borderId="35" applyNumberFormat="0" applyFont="1" applyFill="0" applyBorder="1" applyAlignment="1" applyProtection="0">
      <alignment vertical="bottom"/>
    </xf>
    <xf numFmtId="49" fontId="17" fillId="8" borderId="36" applyNumberFormat="1" applyFont="1" applyFill="1" applyBorder="1" applyAlignment="1" applyProtection="0">
      <alignment horizontal="right" vertical="bottom"/>
    </xf>
    <xf numFmtId="0" fontId="14" fillId="8" borderId="37" applyNumberFormat="0" applyFont="1" applyFill="1" applyBorder="1" applyAlignment="1" applyProtection="0">
      <alignment vertical="bottom"/>
    </xf>
    <xf numFmtId="49" fontId="14" fillId="8" borderId="37" applyNumberFormat="1" applyFont="1" applyFill="1" applyBorder="1" applyAlignment="1" applyProtection="0">
      <alignment vertical="center"/>
    </xf>
    <xf numFmtId="0" fontId="14" fillId="8" borderId="37" applyNumberFormat="0" applyFont="1" applyFill="1" applyBorder="1" applyAlignment="1" applyProtection="0">
      <alignment vertical="center"/>
    </xf>
    <xf numFmtId="0" fontId="14" fillId="8" borderId="37" applyNumberFormat="0" applyFont="1" applyFill="1" applyBorder="1" applyAlignment="1" applyProtection="0">
      <alignment horizontal="right" vertical="center"/>
    </xf>
    <xf numFmtId="2" fontId="12" fillId="8" borderId="37" applyNumberFormat="1" applyFont="1" applyFill="1" applyBorder="1" applyAlignment="1" applyProtection="0">
      <alignment vertical="center"/>
    </xf>
    <xf numFmtId="49" fontId="14" fillId="8" borderId="38" applyNumberFormat="1" applyFont="1" applyFill="1" applyBorder="1" applyAlignment="1" applyProtection="0">
      <alignment vertical="center"/>
    </xf>
    <xf numFmtId="0" fontId="0" borderId="23" applyNumberFormat="0" applyFont="1" applyFill="0" applyBorder="1" applyAlignment="1" applyProtection="0">
      <alignment vertical="bottom"/>
    </xf>
    <xf numFmtId="0" fontId="0" borderId="39" applyNumberFormat="0" applyFont="1" applyFill="0" applyBorder="1" applyAlignment="1" applyProtection="0">
      <alignment vertical="bottom"/>
    </xf>
    <xf numFmtId="0" fontId="0" borderId="39" applyNumberFormat="0" applyFont="1" applyFill="0" applyBorder="1" applyAlignment="1" applyProtection="0">
      <alignment horizontal="right" vertical="bottom"/>
    </xf>
    <xf numFmtId="0" fontId="14" borderId="5" applyNumberFormat="0" applyFont="1" applyFill="0" applyBorder="1" applyAlignment="1" applyProtection="0">
      <alignment vertical="bottom"/>
    </xf>
    <xf numFmtId="0" fontId="18" fillId="2" borderId="40" applyNumberFormat="0" applyFont="1" applyFill="1" applyBorder="1" applyAlignment="1" applyProtection="0">
      <alignment horizontal="center" vertical="bottom"/>
    </xf>
    <xf numFmtId="49" fontId="5" fillId="2" borderId="37" applyNumberFormat="1" applyFont="1" applyFill="1" applyBorder="1" applyAlignment="1" applyProtection="0">
      <alignment horizontal="center" vertical="bottom"/>
    </xf>
    <xf numFmtId="49" fontId="5" fillId="2" borderId="41" applyNumberFormat="1" applyFont="1" applyFill="1" applyBorder="1" applyAlignment="1" applyProtection="0">
      <alignment horizontal="center" vertical="bottom"/>
    </xf>
    <xf numFmtId="0" fontId="14" borderId="42" applyNumberFormat="0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0" fontId="19" borderId="5" applyNumberFormat="0" applyFont="1" applyFill="0" applyBorder="1" applyAlignment="1" applyProtection="0">
      <alignment vertical="bottom"/>
    </xf>
    <xf numFmtId="49" fontId="15" fillId="8" borderId="40" applyNumberFormat="1" applyFont="1" applyFill="1" applyBorder="1" applyAlignment="1" applyProtection="0">
      <alignment horizontal="center" vertical="bottom"/>
    </xf>
    <xf numFmtId="59" fontId="15" fillId="8" borderId="37" applyNumberFormat="1" applyFont="1" applyFill="1" applyBorder="1" applyAlignment="1" applyProtection="0">
      <alignment horizontal="center" vertical="bottom"/>
    </xf>
    <xf numFmtId="59" fontId="15" fillId="8" borderId="41" applyNumberFormat="1" applyFont="1" applyFill="1" applyBorder="1" applyAlignment="1" applyProtection="0">
      <alignment horizontal="center" vertical="bottom"/>
    </xf>
    <xf numFmtId="0" fontId="0" borderId="42" applyNumberFormat="0" applyFont="1" applyFill="0" applyBorder="1" applyAlignment="1" applyProtection="0">
      <alignment vertical="bottom"/>
    </xf>
    <xf numFmtId="59" fontId="0" borderId="5" applyNumberFormat="1" applyFont="1" applyFill="0" applyBorder="1" applyAlignment="1" applyProtection="0">
      <alignment horizontal="left" vertical="bottom"/>
    </xf>
    <xf numFmtId="0" fontId="0" borderId="20" applyNumberFormat="0" applyFont="1" applyFill="0" applyBorder="1" applyAlignment="1" applyProtection="0">
      <alignment horizontal="right" vertical="bottom"/>
    </xf>
    <xf numFmtId="49" fontId="19" borderId="5" applyNumberFormat="1" applyFont="1" applyFill="0" applyBorder="1" applyAlignment="1" applyProtection="0">
      <alignment horizontal="left" vertical="bottom"/>
    </xf>
    <xf numFmtId="0" fontId="19" borderId="6" applyNumberFormat="0" applyFont="1" applyFill="0" applyBorder="1" applyAlignment="1" applyProtection="0">
      <alignment horizontal="left" vertical="bottom"/>
    </xf>
    <xf numFmtId="0" fontId="19" borderId="1" applyNumberFormat="0" applyFont="1" applyFill="0" applyBorder="1" applyAlignment="1" applyProtection="0">
      <alignment horizontal="left" vertical="bottom"/>
    </xf>
    <xf numFmtId="49" fontId="16" borderId="5" applyNumberFormat="1" applyFont="1" applyFill="0" applyBorder="1" applyAlignment="1" applyProtection="0">
      <alignment horizontal="left" vertical="bottom"/>
    </xf>
    <xf numFmtId="0" fontId="16" borderId="6" applyNumberFormat="0" applyFont="1" applyFill="0" applyBorder="1" applyAlignment="1" applyProtection="0">
      <alignment horizontal="left" vertical="bottom"/>
    </xf>
    <xf numFmtId="0" fontId="16" borderId="1" applyNumberFormat="0" applyFont="1" applyFill="0" applyBorder="1" applyAlignment="1" applyProtection="0">
      <alignment horizontal="left" vertical="bottom"/>
    </xf>
    <xf numFmtId="0" fontId="16" borderId="5" applyNumberFormat="0" applyFont="1" applyFill="0" applyBorder="1" applyAlignment="1" applyProtection="0">
      <alignment horizontal="left" vertical="bottom"/>
    </xf>
    <xf numFmtId="49" fontId="16" borderId="43" applyNumberFormat="1" applyFont="1" applyFill="0" applyBorder="1" applyAlignment="1" applyProtection="0">
      <alignment horizontal="left" vertical="bottom"/>
    </xf>
    <xf numFmtId="0" fontId="16" borderId="28" applyNumberFormat="0" applyFont="1" applyFill="0" applyBorder="1" applyAlignment="1" applyProtection="0">
      <alignment horizontal="left" vertical="bottom"/>
    </xf>
    <xf numFmtId="0" fontId="16" borderId="29" applyNumberFormat="0" applyFont="1" applyFill="0" applyBorder="1" applyAlignment="1" applyProtection="0">
      <alignment horizontal="left" vertical="bottom"/>
    </xf>
    <xf numFmtId="49" fontId="0" fillId="7" borderId="44" applyNumberFormat="1" applyFont="1" applyFill="1" applyBorder="1" applyAlignment="1" applyProtection="0">
      <alignment vertical="bottom"/>
    </xf>
    <xf numFmtId="0" fontId="0" fillId="7" borderId="31" applyNumberFormat="0" applyFont="1" applyFill="1" applyBorder="1" applyAlignment="1" applyProtection="0">
      <alignment vertical="bottom"/>
    </xf>
    <xf numFmtId="0" fontId="0" fillId="7" borderId="33" applyNumberFormat="0" applyFont="1" applyFill="1" applyBorder="1" applyAlignment="1" applyProtection="0">
      <alignment vertical="bottom"/>
    </xf>
    <xf numFmtId="0" fontId="0" fillId="2" borderId="44" applyNumberFormat="0" applyFont="1" applyFill="1" applyBorder="1" applyAlignment="1" applyProtection="0">
      <alignment vertical="bottom"/>
    </xf>
    <xf numFmtId="0" fontId="0" fillId="2" borderId="31" applyNumberFormat="0" applyFont="1" applyFill="1" applyBorder="1" applyAlignment="1" applyProtection="0">
      <alignment vertical="bottom"/>
    </xf>
    <xf numFmtId="0" fontId="0" fillId="2" borderId="31" applyNumberFormat="0" applyFont="1" applyFill="1" applyBorder="1" applyAlignment="1" applyProtection="0">
      <alignment horizontal="center" vertical="bottom"/>
    </xf>
    <xf numFmtId="0" fontId="0" fillId="2" borderId="33" applyNumberFormat="0" applyFont="1" applyFill="1" applyBorder="1" applyAlignment="1" applyProtection="0">
      <alignment vertical="bottom"/>
    </xf>
    <xf numFmtId="49" fontId="20" fillId="2" borderId="44" applyNumberFormat="1" applyFont="1" applyFill="1" applyBorder="1" applyAlignment="1" applyProtection="0">
      <alignment horizontal="left" vertical="bottom"/>
    </xf>
    <xf numFmtId="0" fontId="20" fillId="2" borderId="31" applyNumberFormat="0" applyFont="1" applyFill="1" applyBorder="1" applyAlignment="1" applyProtection="0">
      <alignment horizontal="left" vertical="bottom"/>
    </xf>
    <xf numFmtId="0" fontId="20" fillId="2" borderId="31" applyNumberFormat="0" applyFont="1" applyFill="1" applyBorder="1" applyAlignment="1" applyProtection="0">
      <alignment vertical="bottom"/>
    </xf>
    <xf numFmtId="49" fontId="21" fillId="2" borderId="31" applyNumberFormat="1" applyFont="1" applyFill="1" applyBorder="1" applyAlignment="1" applyProtection="0">
      <alignment horizontal="center" vertical="bottom"/>
    </xf>
    <xf numFmtId="0" fontId="21" fillId="2" borderId="31" applyNumberFormat="0" applyFont="1" applyFill="1" applyBorder="1" applyAlignment="1" applyProtection="0">
      <alignment horizontal="center" vertical="bottom"/>
    </xf>
    <xf numFmtId="0" fontId="21" fillId="2" borderId="33" applyNumberFormat="0" applyFont="1" applyFill="1" applyBorder="1" applyAlignment="1" applyProtection="0">
      <alignment horizontal="center" vertical="bottom"/>
    </xf>
    <xf numFmtId="0" fontId="21" fillId="2" borderId="31" applyNumberFormat="0" applyFont="1" applyFill="1" applyBorder="1" applyAlignment="1" applyProtection="0">
      <alignment vertical="bottom"/>
    </xf>
    <xf numFmtId="0" fontId="21" fillId="2" borderId="33" applyNumberFormat="0" applyFont="1" applyFill="1" applyBorder="1" applyAlignment="1" applyProtection="0">
      <alignment vertical="bottom"/>
    </xf>
    <xf numFmtId="49" fontId="22" fillId="2" borderId="44" applyNumberFormat="1" applyFont="1" applyFill="1" applyBorder="1" applyAlignment="1" applyProtection="0">
      <alignment horizontal="left" vertical="center"/>
    </xf>
    <xf numFmtId="0" fontId="22" fillId="2" borderId="31" applyNumberFormat="0" applyFont="1" applyFill="1" applyBorder="1" applyAlignment="1" applyProtection="0">
      <alignment horizontal="left" vertical="center"/>
    </xf>
    <xf numFmtId="0" fontId="20" fillId="2" borderId="33" applyNumberFormat="0" applyFont="1" applyFill="1" applyBorder="1" applyAlignment="1" applyProtection="0">
      <alignment vertical="bottom"/>
    </xf>
    <xf numFmtId="0" fontId="24" fillId="2" borderId="44" applyNumberFormat="0" applyFont="1" applyFill="1" applyBorder="1" applyAlignment="1" applyProtection="0">
      <alignment horizontal="center" vertical="bottom"/>
    </xf>
    <xf numFmtId="0" fontId="24" fillId="2" borderId="31" applyNumberFormat="0" applyFont="1" applyFill="1" applyBorder="1" applyAlignment="1" applyProtection="0">
      <alignment horizontal="center" vertical="bottom"/>
    </xf>
    <xf numFmtId="49" fontId="25" fillId="2" borderId="45" applyNumberFormat="1" applyFont="1" applyFill="1" applyBorder="1" applyAlignment="1" applyProtection="0">
      <alignment horizontal="center" vertical="bottom"/>
    </xf>
    <xf numFmtId="0" fontId="25" fillId="2" borderId="46" applyNumberFormat="0" applyFont="1" applyFill="1" applyBorder="1" applyAlignment="1" applyProtection="0">
      <alignment horizontal="center" vertical="bottom"/>
    </xf>
    <xf numFmtId="0" fontId="25" fillId="2" borderId="46" applyNumberFormat="0" applyFont="1" applyFill="1" applyBorder="1" applyAlignment="1" applyProtection="0">
      <alignment vertical="bottom"/>
    </xf>
    <xf numFmtId="0" fontId="20" fillId="2" borderId="46" applyNumberFormat="0" applyFont="1" applyFill="1" applyBorder="1" applyAlignment="1" applyProtection="0">
      <alignment vertical="bottom"/>
    </xf>
    <xf numFmtId="49" fontId="25" fillId="2" borderId="46" applyNumberFormat="1" applyFont="1" applyFill="1" applyBorder="1" applyAlignment="1" applyProtection="0">
      <alignment horizontal="center" vertical="bottom"/>
    </xf>
    <xf numFmtId="0" fontId="25" fillId="2" borderId="47" applyNumberFormat="0" applyFont="1" applyFill="1" applyBorder="1" applyAlignment="1" applyProtection="0">
      <alignment horizontal="center"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17365d"/>
      <rgbColor rgb="ffe5b8b7"/>
      <rgbColor rgb="ffb8cce4"/>
      <rgbColor rgb="ffffff00"/>
      <rgbColor rgb="ff92d050"/>
      <rgbColor rgb="ffffc000"/>
      <rgbColor rgb="ffa5b6c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</xdr:col>
      <xdr:colOff>428625</xdr:colOff>
      <xdr:row>1</xdr:row>
      <xdr:rowOff>13380</xdr:rowOff>
    </xdr:from>
    <xdr:to>
      <xdr:col>1</xdr:col>
      <xdr:colOff>1969408</xdr:colOff>
      <xdr:row>3</xdr:row>
      <xdr:rowOff>150251</xdr:rowOff>
    </xdr:to>
    <xdr:pic>
      <xdr:nvPicPr>
        <xdr:cNvPr id="2" name="Picture 5" descr="Picture 5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796925" y="394380"/>
          <a:ext cx="1540784" cy="58772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95250</xdr:colOff>
      <xdr:row>42</xdr:row>
      <xdr:rowOff>47625</xdr:rowOff>
    </xdr:from>
    <xdr:to>
      <xdr:col>11</xdr:col>
      <xdr:colOff>811548</xdr:colOff>
      <xdr:row>45</xdr:row>
      <xdr:rowOff>178707</xdr:rowOff>
    </xdr:to>
    <xdr:pic>
      <xdr:nvPicPr>
        <xdr:cNvPr id="3" name="Picture 6" descr="Picture 6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7791450" y="9382125"/>
          <a:ext cx="2583199" cy="89943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avmindustries.com/" TargetMode="External"/><Relationship Id="rId2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Q47"/>
  <sheetViews>
    <sheetView workbookViewId="0" showGridLines="0" defaultGridColor="1"/>
  </sheetViews>
  <sheetFormatPr defaultColWidth="8.83333" defaultRowHeight="14.5" customHeight="1" outlineLevelRow="0" outlineLevelCol="0"/>
  <cols>
    <col min="1" max="1" width="4.85156" style="1" customWidth="1"/>
    <col min="2" max="2" width="34.6719" style="1" customWidth="1"/>
    <col min="3" max="3" width="6.17188" style="1" customWidth="1"/>
    <col min="4" max="4" width="11.6719" style="1" customWidth="1"/>
    <col min="5" max="5" width="10.6719" style="1" customWidth="1"/>
    <col min="6" max="6" width="9.5" style="1" customWidth="1"/>
    <col min="7" max="7" width="7.85156" style="1" customWidth="1"/>
    <col min="8" max="8" width="8.85156" style="1" customWidth="1"/>
    <col min="9" max="9" width="6.85156" style="1" customWidth="1"/>
    <col min="10" max="10" width="11.5" style="1" customWidth="1"/>
    <col min="11" max="11" width="13" style="1" customWidth="1"/>
    <col min="12" max="12" width="12.5" style="1" customWidth="1"/>
    <col min="13" max="13" width="8.5" style="1" customWidth="1"/>
    <col min="14" max="14" width="44.3516" style="1" customWidth="1"/>
    <col min="15" max="16" width="8.85156" style="1" customWidth="1"/>
    <col min="17" max="17" width="10.1719" style="1" customWidth="1"/>
    <col min="18" max="16384" width="8.85156" style="1" customWidth="1"/>
  </cols>
  <sheetData>
    <row r="1" ht="30" customHeight="1">
      <c r="A1" s="2"/>
      <c r="B1" t="s" s="3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7"/>
      <c r="P1" s="7"/>
      <c r="Q1" s="7"/>
    </row>
    <row r="2" ht="21" customHeight="1">
      <c r="A2" s="2"/>
      <c r="B2" t="s" s="8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6"/>
      <c r="O2" s="7"/>
      <c r="P2" s="7"/>
      <c r="Q2" s="7"/>
    </row>
    <row r="3" ht="14.5" customHeight="1">
      <c r="A3" s="2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6"/>
      <c r="O3" s="7"/>
      <c r="P3" s="7"/>
      <c r="Q3" s="7"/>
    </row>
    <row r="4" ht="14.5" customHeight="1">
      <c r="A4" s="2"/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  <c r="N4" s="6"/>
      <c r="O4" s="7"/>
      <c r="P4" s="7"/>
      <c r="Q4" s="7"/>
    </row>
    <row r="5" ht="15.5" customHeight="1">
      <c r="A5" s="2"/>
      <c r="B5" t="s" s="17">
        <v>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  <c r="N5" s="6"/>
      <c r="O5" s="7"/>
      <c r="P5" s="7"/>
      <c r="Q5" s="7"/>
    </row>
    <row r="6" ht="23.5" customHeight="1">
      <c r="A6" s="2"/>
      <c r="B6" s="20"/>
      <c r="C6" s="21"/>
      <c r="D6" s="21"/>
      <c r="E6" s="22"/>
      <c r="F6" s="23"/>
      <c r="G6" s="23"/>
      <c r="H6" s="23"/>
      <c r="I6" s="23"/>
      <c r="J6" s="23"/>
      <c r="K6" s="21"/>
      <c r="L6" s="21"/>
      <c r="M6" s="24"/>
      <c r="N6" s="6"/>
      <c r="O6" s="7"/>
      <c r="P6" s="7"/>
      <c r="Q6" s="7"/>
    </row>
    <row r="7" ht="21.75" customHeight="1">
      <c r="A7" s="2"/>
      <c r="B7" t="s" s="25">
        <v>3</v>
      </c>
      <c r="C7" s="26"/>
      <c r="D7" s="27"/>
      <c r="E7" t="s" s="28">
        <v>4</v>
      </c>
      <c r="F7" s="29"/>
      <c r="G7" s="29"/>
      <c r="H7" s="29"/>
      <c r="I7" s="29"/>
      <c r="J7" s="29"/>
      <c r="K7" s="30"/>
      <c r="L7" s="7"/>
      <c r="M7" s="2"/>
      <c r="N7" s="6"/>
      <c r="O7" s="7"/>
      <c r="P7" s="7"/>
      <c r="Q7" s="7"/>
    </row>
    <row r="8" ht="21" customHeight="1">
      <c r="A8" s="2"/>
      <c r="B8" t="s" s="31">
        <v>5</v>
      </c>
      <c r="C8" s="32"/>
      <c r="D8" s="33"/>
      <c r="E8" t="s" s="34">
        <v>6</v>
      </c>
      <c r="F8" s="35"/>
      <c r="G8" s="35"/>
      <c r="H8" s="35"/>
      <c r="I8" s="35"/>
      <c r="J8" s="35"/>
      <c r="K8" s="30"/>
      <c r="L8" s="7"/>
      <c r="M8" s="2"/>
      <c r="N8" s="6"/>
      <c r="O8" s="7"/>
      <c r="P8" s="7"/>
      <c r="Q8" s="7"/>
    </row>
    <row r="9" ht="15" customHeight="1">
      <c r="A9" s="2"/>
      <c r="B9" s="36"/>
      <c r="C9" s="7"/>
      <c r="D9" s="7"/>
      <c r="E9" s="37"/>
      <c r="F9" s="38"/>
      <c r="G9" s="38"/>
      <c r="H9" s="38"/>
      <c r="I9" s="38"/>
      <c r="J9" s="38"/>
      <c r="K9" s="7"/>
      <c r="L9" s="7"/>
      <c r="M9" s="2"/>
      <c r="N9" s="6"/>
      <c r="O9" s="7"/>
      <c r="P9" s="7"/>
      <c r="Q9" s="7"/>
    </row>
    <row r="10" ht="15.5" customHeight="1">
      <c r="A10" s="2"/>
      <c r="B10" s="39"/>
      <c r="C10" s="40"/>
      <c r="D10" s="40"/>
      <c r="E10" s="40"/>
      <c r="F10" s="40"/>
      <c r="G10" s="40"/>
      <c r="H10" s="40"/>
      <c r="I10" s="7"/>
      <c r="J10" s="7"/>
      <c r="K10" s="7"/>
      <c r="L10" s="40"/>
      <c r="M10" s="41"/>
      <c r="N10" s="6"/>
      <c r="O10" s="7"/>
      <c r="P10" s="7"/>
      <c r="Q10" s="7"/>
    </row>
    <row r="11" ht="23.25" customHeight="1">
      <c r="A11" s="2"/>
      <c r="B11" t="s" s="42">
        <v>7</v>
      </c>
      <c r="C11" s="43"/>
      <c r="D11" s="43"/>
      <c r="E11" s="43"/>
      <c r="F11" s="43"/>
      <c r="G11" s="43"/>
      <c r="H11" s="43"/>
      <c r="I11" s="30"/>
      <c r="J11" s="7"/>
      <c r="K11" s="44"/>
      <c r="L11" s="45">
        <v>25000</v>
      </c>
      <c r="M11" s="46"/>
      <c r="N11" s="6"/>
      <c r="O11" s="7"/>
      <c r="P11" s="7"/>
      <c r="Q11" s="7"/>
    </row>
    <row r="12" ht="24" customHeight="1">
      <c r="A12" s="2"/>
      <c r="B12" t="s" s="47">
        <v>8</v>
      </c>
      <c r="C12" s="48"/>
      <c r="D12" s="48"/>
      <c r="E12" s="48"/>
      <c r="F12" s="48"/>
      <c r="G12" s="48"/>
      <c r="H12" s="48"/>
      <c r="I12" s="49"/>
      <c r="J12" s="50"/>
      <c r="K12" s="51"/>
      <c r="L12" s="52">
        <v>2000</v>
      </c>
      <c r="M12" s="53"/>
      <c r="N12" s="6"/>
      <c r="O12" s="7"/>
      <c r="P12" s="7"/>
      <c r="Q12" s="7"/>
    </row>
    <row r="13" ht="16" customHeight="1">
      <c r="A13" s="2"/>
      <c r="B13" s="54"/>
      <c r="C13" s="37"/>
      <c r="D13" s="37"/>
      <c r="E13" s="37"/>
      <c r="F13" s="55"/>
      <c r="G13" s="55"/>
      <c r="H13" s="37"/>
      <c r="I13" s="7"/>
      <c r="J13" s="7"/>
      <c r="K13" s="7"/>
      <c r="L13" s="37"/>
      <c r="M13" s="56"/>
      <c r="N13" s="6"/>
      <c r="O13" s="7"/>
      <c r="P13" s="7"/>
      <c r="Q13" s="7"/>
    </row>
    <row r="14" ht="16" customHeight="1">
      <c r="A14" s="2"/>
      <c r="B14" s="57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1"/>
      <c r="N14" s="6"/>
      <c r="O14" s="7"/>
      <c r="P14" s="7"/>
      <c r="Q14" s="7"/>
    </row>
    <row r="15" ht="33" customHeight="1">
      <c r="A15" s="44"/>
      <c r="B15" t="s" s="58">
        <v>9</v>
      </c>
      <c r="C15" s="59"/>
      <c r="D15" t="s" s="60">
        <v>10</v>
      </c>
      <c r="E15" t="s" s="60">
        <v>11</v>
      </c>
      <c r="F15" t="s" s="61">
        <v>12</v>
      </c>
      <c r="G15" s="62"/>
      <c r="H15" s="63"/>
      <c r="I15" t="s" s="61">
        <v>13</v>
      </c>
      <c r="J15" s="62"/>
      <c r="K15" t="s" s="60">
        <v>14</v>
      </c>
      <c r="L15" t="s" s="61">
        <v>15</v>
      </c>
      <c r="M15" s="64"/>
      <c r="N15" s="6"/>
      <c r="O15" s="7"/>
      <c r="P15" s="7"/>
      <c r="Q15" s="7"/>
    </row>
    <row r="16" ht="14.5" customHeight="1">
      <c r="A16" s="2"/>
      <c r="B16" s="65"/>
      <c r="C16" s="66"/>
      <c r="D16" s="67"/>
      <c r="E16" s="68"/>
      <c r="F16" s="68"/>
      <c r="G16" s="68"/>
      <c r="H16" s="66"/>
      <c r="I16" s="69"/>
      <c r="J16" s="69"/>
      <c r="K16" s="69"/>
      <c r="L16" s="69"/>
      <c r="M16" s="70"/>
      <c r="N16" s="6"/>
      <c r="O16" s="7"/>
      <c r="P16" s="7"/>
      <c r="Q16" s="7"/>
    </row>
    <row r="17" ht="16" customHeight="1">
      <c r="A17" s="2"/>
      <c r="B17" t="s" s="71">
        <v>16</v>
      </c>
      <c r="C17" s="7"/>
      <c r="D17" s="72"/>
      <c r="E17" s="7"/>
      <c r="F17" s="7"/>
      <c r="G17" s="7"/>
      <c r="H17" s="7"/>
      <c r="I17" s="73"/>
      <c r="J17" s="74"/>
      <c r="K17" s="75"/>
      <c r="L17" s="72"/>
      <c r="M17" s="76"/>
      <c r="N17" s="6"/>
      <c r="O17" s="77"/>
      <c r="P17" s="7"/>
      <c r="Q17" s="77"/>
    </row>
    <row r="18" ht="16" customHeight="1">
      <c r="A18" s="2"/>
      <c r="B18" t="s" s="78">
        <v>17</v>
      </c>
      <c r="C18" s="79"/>
      <c r="D18" s="80"/>
      <c r="E18" t="s" s="81">
        <v>18</v>
      </c>
      <c r="F18" s="82">
        <v>80</v>
      </c>
      <c r="G18" t="s" s="83">
        <v>19</v>
      </c>
      <c r="H18" s="84"/>
      <c r="I18" s="85">
        <v>80</v>
      </c>
      <c r="J18" t="s" s="86">
        <v>19</v>
      </c>
      <c r="K18" s="87" cm="1">
        <f t="array" ref="K18">D18/5</f>
        <v>0</v>
      </c>
      <c r="L18" s="88" cm="1">
        <f t="array" ref="L18">L11/I18</f>
        <v>312.5</v>
      </c>
      <c r="M18" t="s" s="89">
        <v>20</v>
      </c>
      <c r="N18" t="s" s="90">
        <v>21</v>
      </c>
      <c r="O18" s="77"/>
      <c r="P18" s="7"/>
      <c r="Q18" s="77"/>
    </row>
    <row r="19" ht="16" customHeight="1">
      <c r="A19" s="2"/>
      <c r="B19" s="91"/>
      <c r="C19" s="7"/>
      <c r="D19" s="92"/>
      <c r="E19" s="93"/>
      <c r="F19" s="94"/>
      <c r="G19" s="94"/>
      <c r="H19" s="7"/>
      <c r="I19" s="95"/>
      <c r="J19" s="74"/>
      <c r="K19" s="96"/>
      <c r="L19" s="97"/>
      <c r="M19" s="98"/>
      <c r="N19" s="6"/>
      <c r="O19" s="77"/>
      <c r="P19" s="7"/>
      <c r="Q19" s="77"/>
    </row>
    <row r="20" ht="16" customHeight="1">
      <c r="A20" s="2"/>
      <c r="B20" t="s" s="71">
        <v>22</v>
      </c>
      <c r="C20" s="7"/>
      <c r="D20" s="99"/>
      <c r="E20" s="93"/>
      <c r="F20" s="99"/>
      <c r="G20" s="94"/>
      <c r="H20" s="7"/>
      <c r="I20" s="73"/>
      <c r="J20" s="74"/>
      <c r="K20" s="96"/>
      <c r="L20" s="100"/>
      <c r="M20" s="76"/>
      <c r="N20" s="6"/>
      <c r="O20" s="77"/>
      <c r="P20" s="7"/>
      <c r="Q20" s="77"/>
    </row>
    <row r="21" ht="16" customHeight="1">
      <c r="A21" s="2"/>
      <c r="B21" t="s" s="78">
        <v>17</v>
      </c>
      <c r="C21" s="79"/>
      <c r="D21" s="80"/>
      <c r="E21" t="s" s="101">
        <v>18</v>
      </c>
      <c r="F21" t="s" s="102">
        <v>23</v>
      </c>
      <c r="G21" t="s" s="103">
        <v>19</v>
      </c>
      <c r="H21" s="79"/>
      <c r="I21" s="104">
        <v>60</v>
      </c>
      <c r="J21" t="s" s="86">
        <v>19</v>
      </c>
      <c r="K21" s="87" cm="1">
        <f t="array" ref="K21">D21/5</f>
        <v>0</v>
      </c>
      <c r="L21" s="105" cm="1">
        <f t="array" ref="L21">L11/I21</f>
        <v>416.666666666667</v>
      </c>
      <c r="M21" t="s" s="89">
        <v>20</v>
      </c>
      <c r="N21" t="s" s="90">
        <v>24</v>
      </c>
      <c r="O21" s="77"/>
      <c r="P21" s="7"/>
      <c r="Q21" s="77"/>
    </row>
    <row r="22" ht="16" customHeight="1">
      <c r="A22" s="2"/>
      <c r="B22" s="6"/>
      <c r="C22" s="12"/>
      <c r="D22" s="106"/>
      <c r="E22" s="93"/>
      <c r="F22" s="92"/>
      <c r="G22" s="94"/>
      <c r="H22" s="7"/>
      <c r="I22" s="107"/>
      <c r="J22" s="7"/>
      <c r="K22" s="96"/>
      <c r="L22" s="97"/>
      <c r="M22" s="98"/>
      <c r="N22" s="6"/>
      <c r="O22" s="77"/>
      <c r="P22" s="7"/>
      <c r="Q22" s="77"/>
    </row>
    <row r="23" ht="16" customHeight="1">
      <c r="A23" s="2"/>
      <c r="B23" t="s" s="71">
        <v>25</v>
      </c>
      <c r="C23" s="12"/>
      <c r="D23" s="108"/>
      <c r="E23" s="93"/>
      <c r="F23" s="94"/>
      <c r="G23" s="94"/>
      <c r="H23" s="7"/>
      <c r="I23" s="72"/>
      <c r="J23" s="7"/>
      <c r="K23" s="96"/>
      <c r="L23" s="100"/>
      <c r="M23" s="76"/>
      <c r="N23" s="6"/>
      <c r="O23" s="77"/>
      <c r="P23" s="7"/>
      <c r="Q23" s="77"/>
    </row>
    <row r="24" ht="16" customHeight="1">
      <c r="A24" s="2"/>
      <c r="B24" t="s" s="78">
        <v>26</v>
      </c>
      <c r="C24" s="79"/>
      <c r="D24" s="80"/>
      <c r="E24" t="s" s="81">
        <v>18</v>
      </c>
      <c r="F24" s="82">
        <v>105</v>
      </c>
      <c r="G24" t="s" s="83">
        <v>19</v>
      </c>
      <c r="H24" s="79"/>
      <c r="I24" s="109">
        <v>105</v>
      </c>
      <c r="J24" t="s" s="86">
        <v>19</v>
      </c>
      <c r="K24" s="87" cm="1">
        <f t="array" ref="K24">D24/5</f>
        <v>0</v>
      </c>
      <c r="L24" s="110" cm="1">
        <f t="array" ref="L24">(L12/I24)</f>
        <v>19.047619047619</v>
      </c>
      <c r="M24" t="s" s="111">
        <v>20</v>
      </c>
      <c r="N24" s="6"/>
      <c r="O24" s="77"/>
      <c r="P24" s="7"/>
      <c r="Q24" s="77"/>
    </row>
    <row r="25" ht="16" customHeight="1">
      <c r="A25" s="2"/>
      <c r="B25" s="57"/>
      <c r="C25" s="40"/>
      <c r="D25" s="112"/>
      <c r="E25" s="40"/>
      <c r="F25" s="40"/>
      <c r="G25" s="40"/>
      <c r="H25" s="40"/>
      <c r="I25" s="112"/>
      <c r="J25" s="40"/>
      <c r="K25" s="113"/>
      <c r="L25" s="112"/>
      <c r="M25" s="114"/>
      <c r="N25" s="6"/>
      <c r="O25" s="77"/>
      <c r="P25" s="7"/>
      <c r="Q25" s="77"/>
    </row>
    <row r="26" ht="16" customHeight="1">
      <c r="A26" s="2"/>
      <c r="B26" t="s" s="115">
        <v>27</v>
      </c>
      <c r="C26" s="116"/>
      <c r="D26" s="116"/>
      <c r="E26" s="116"/>
      <c r="F26" s="116"/>
      <c r="G26" s="116"/>
      <c r="H26" s="116"/>
      <c r="I26" t="s" s="117">
        <v>28</v>
      </c>
      <c r="J26" s="118"/>
      <c r="K26" s="119"/>
      <c r="L26" s="120" cm="1">
        <f t="array" ref="L26">SUM(L18:L24)</f>
        <v>748.214285714286</v>
      </c>
      <c r="M26" t="s" s="121">
        <v>20</v>
      </c>
      <c r="N26" s="6"/>
      <c r="O26" s="77"/>
      <c r="P26" s="7"/>
      <c r="Q26" s="77"/>
    </row>
    <row r="27" ht="16" customHeight="1">
      <c r="A27" s="2"/>
      <c r="B27" s="122"/>
      <c r="C27" s="37"/>
      <c r="D27" s="37"/>
      <c r="E27" s="37"/>
      <c r="F27" s="37"/>
      <c r="G27" s="37"/>
      <c r="H27" s="37"/>
      <c r="I27" s="37"/>
      <c r="J27" s="123"/>
      <c r="K27" s="124"/>
      <c r="L27" s="123"/>
      <c r="M27" s="56"/>
      <c r="N27" s="6"/>
      <c r="O27" s="77"/>
      <c r="P27" s="7"/>
      <c r="Q27" s="77"/>
    </row>
    <row r="28" ht="16" customHeight="1">
      <c r="A28" s="2"/>
      <c r="B28" s="125"/>
      <c r="C28" s="7"/>
      <c r="D28" s="7"/>
      <c r="E28" s="7"/>
      <c r="F28" s="7"/>
      <c r="G28" s="7"/>
      <c r="H28" s="7"/>
      <c r="I28" s="44"/>
      <c r="J28" s="126"/>
      <c r="K28" t="s" s="127">
        <v>29</v>
      </c>
      <c r="L28" t="s" s="128">
        <v>30</v>
      </c>
      <c r="M28" s="129"/>
      <c r="N28" t="s" s="130">
        <v>31</v>
      </c>
      <c r="O28" s="7"/>
      <c r="P28" s="7"/>
      <c r="Q28" s="77"/>
    </row>
    <row r="29" ht="16" customHeight="1">
      <c r="A29" s="2"/>
      <c r="B29" s="131"/>
      <c r="C29" s="7"/>
      <c r="D29" s="7"/>
      <c r="E29" s="7"/>
      <c r="F29" s="7"/>
      <c r="G29" s="7"/>
      <c r="H29" s="7"/>
      <c r="I29" s="44"/>
      <c r="J29" t="s" s="132">
        <v>29</v>
      </c>
      <c r="K29" s="133" cm="1">
        <f t="array" ref="K29">(L24*K24)+(L21*K21)+(L18*K18)</f>
        <v>0</v>
      </c>
      <c r="L29" s="134" cm="1">
        <f t="array" ref="L29">K29/L11</f>
        <v>0</v>
      </c>
      <c r="M29" s="135"/>
      <c r="N29" s="136" cm="1">
        <f t="array" ref="N29">L29/0.75</f>
        <v>0</v>
      </c>
      <c r="O29" s="7"/>
      <c r="P29" s="7"/>
      <c r="Q29" s="7"/>
    </row>
    <row r="30" ht="16" customHeight="1">
      <c r="A30" s="2"/>
      <c r="B30" s="125"/>
      <c r="C30" s="94"/>
      <c r="D30" s="94"/>
      <c r="E30" s="94"/>
      <c r="F30" s="94"/>
      <c r="G30" s="94"/>
      <c r="H30" s="94"/>
      <c r="I30" s="94"/>
      <c r="J30" s="66"/>
      <c r="K30" s="137"/>
      <c r="L30" s="37"/>
      <c r="M30" s="2"/>
      <c r="N30" s="6"/>
      <c r="O30" s="7"/>
      <c r="P30" s="7"/>
      <c r="Q30" s="7"/>
    </row>
    <row r="31" ht="16" customHeight="1">
      <c r="A31" s="2"/>
      <c r="B31" t="s" s="138">
        <v>32</v>
      </c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40"/>
      <c r="N31" s="6"/>
      <c r="O31" s="7"/>
      <c r="P31" s="7"/>
      <c r="Q31" s="7"/>
    </row>
    <row r="32" ht="16" customHeight="1">
      <c r="A32" s="2"/>
      <c r="B32" t="s" s="141">
        <v>33</v>
      </c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3"/>
      <c r="N32" s="6"/>
      <c r="O32" s="7"/>
      <c r="P32" s="7"/>
      <c r="Q32" s="7"/>
    </row>
    <row r="33" ht="16" customHeight="1">
      <c r="A33" s="2"/>
      <c r="B33" t="s" s="141">
        <v>34</v>
      </c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3"/>
      <c r="N33" s="6"/>
      <c r="O33" s="7"/>
      <c r="P33" s="7"/>
      <c r="Q33" s="7"/>
    </row>
    <row r="34" ht="16" customHeight="1">
      <c r="A34" s="2"/>
      <c r="B34" t="s" s="141">
        <v>35</v>
      </c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3"/>
      <c r="N34" s="6"/>
      <c r="O34" s="7"/>
      <c r="P34" s="7"/>
      <c r="Q34" s="7"/>
    </row>
    <row r="35" ht="16" customHeight="1">
      <c r="A35" s="2"/>
      <c r="B35" t="s" s="141">
        <v>36</v>
      </c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3"/>
      <c r="N35" s="6"/>
      <c r="O35" s="7"/>
      <c r="P35" s="7"/>
      <c r="Q35" s="7"/>
    </row>
    <row r="36" ht="16" customHeight="1">
      <c r="A36" s="2"/>
      <c r="B36" t="s" s="141">
        <v>37</v>
      </c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3"/>
      <c r="N36" s="6"/>
      <c r="O36" s="7"/>
      <c r="P36" s="7"/>
      <c r="Q36" s="7"/>
    </row>
    <row r="37" ht="16" customHeight="1">
      <c r="A37" s="2"/>
      <c r="B37" t="s" s="141">
        <v>38</v>
      </c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3"/>
      <c r="N37" s="6"/>
      <c r="O37" s="7"/>
      <c r="P37" s="7"/>
      <c r="Q37" s="7"/>
    </row>
    <row r="38" ht="16" customHeight="1">
      <c r="A38" s="2"/>
      <c r="B38" s="144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3"/>
      <c r="N38" s="6"/>
      <c r="O38" s="7"/>
      <c r="P38" s="7"/>
      <c r="Q38" s="7"/>
    </row>
    <row r="39" ht="16" customHeight="1">
      <c r="A39" s="2"/>
      <c r="B39" t="s" s="145">
        <v>39</v>
      </c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7"/>
      <c r="N39" s="6"/>
      <c r="O39" s="7"/>
      <c r="P39" s="7"/>
      <c r="Q39" s="7"/>
    </row>
    <row r="40" ht="16" customHeight="1">
      <c r="A40" s="2"/>
      <c r="B40" t="s" s="148">
        <v>40</v>
      </c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50"/>
      <c r="N40" s="6"/>
      <c r="O40" s="7"/>
      <c r="P40" s="7"/>
      <c r="Q40" s="7"/>
    </row>
    <row r="41" ht="16" customHeight="1">
      <c r="A41" s="2"/>
      <c r="B41" s="151"/>
      <c r="C41" s="152"/>
      <c r="D41" s="152"/>
      <c r="E41" s="152"/>
      <c r="F41" s="152"/>
      <c r="G41" s="152"/>
      <c r="H41" s="153"/>
      <c r="I41" s="152"/>
      <c r="J41" s="152"/>
      <c r="K41" s="152"/>
      <c r="L41" s="152"/>
      <c r="M41" s="154"/>
      <c r="N41" s="6"/>
      <c r="O41" s="7"/>
      <c r="P41" s="7"/>
      <c r="Q41" s="7"/>
    </row>
    <row r="42" ht="16" customHeight="1">
      <c r="A42" s="2"/>
      <c r="B42" t="s" s="155">
        <v>41</v>
      </c>
      <c r="C42" s="156"/>
      <c r="D42" s="156"/>
      <c r="E42" s="156"/>
      <c r="F42" s="156"/>
      <c r="G42" s="156"/>
      <c r="H42" s="157"/>
      <c r="I42" s="157"/>
      <c r="J42" t="s" s="158">
        <v>42</v>
      </c>
      <c r="K42" s="159"/>
      <c r="L42" s="159"/>
      <c r="M42" s="160"/>
      <c r="N42" s="6"/>
      <c r="O42" s="7"/>
      <c r="P42" s="7"/>
      <c r="Q42" s="7"/>
    </row>
    <row r="43" ht="16" customHeight="1">
      <c r="A43" s="2"/>
      <c r="B43" t="s" s="155">
        <v>43</v>
      </c>
      <c r="C43" s="156"/>
      <c r="D43" s="156"/>
      <c r="E43" s="156"/>
      <c r="F43" s="156"/>
      <c r="G43" s="156"/>
      <c r="H43" s="157"/>
      <c r="I43" s="157"/>
      <c r="J43" s="159"/>
      <c r="K43" s="159"/>
      <c r="L43" s="159"/>
      <c r="M43" s="160"/>
      <c r="N43" s="6"/>
      <c r="O43" s="7"/>
      <c r="P43" s="7"/>
      <c r="Q43" s="7"/>
    </row>
    <row r="44" ht="16" customHeight="1">
      <c r="A44" s="2"/>
      <c r="B44" t="s" s="155">
        <v>44</v>
      </c>
      <c r="C44" s="156"/>
      <c r="D44" s="156"/>
      <c r="E44" s="156"/>
      <c r="F44" s="156"/>
      <c r="G44" s="156"/>
      <c r="H44" s="157"/>
      <c r="I44" s="157"/>
      <c r="J44" s="161"/>
      <c r="K44" s="161"/>
      <c r="L44" s="161"/>
      <c r="M44" s="162"/>
      <c r="N44" s="6"/>
      <c r="O44" s="7"/>
      <c r="P44" s="7"/>
      <c r="Q44" s="7"/>
    </row>
    <row r="45" ht="28.5" customHeight="1">
      <c r="A45" s="2"/>
      <c r="B45" t="s" s="163">
        <v>45</v>
      </c>
      <c r="C45" s="164"/>
      <c r="D45" s="164"/>
      <c r="E45" s="164"/>
      <c r="F45" s="164"/>
      <c r="G45" s="164"/>
      <c r="H45" s="157"/>
      <c r="I45" s="157"/>
      <c r="J45" s="157"/>
      <c r="K45" s="157"/>
      <c r="L45" s="157"/>
      <c r="M45" s="165"/>
      <c r="N45" s="6"/>
      <c r="O45" s="7"/>
      <c r="P45" s="7"/>
      <c r="Q45" s="7"/>
    </row>
    <row r="46" ht="16" customHeight="1">
      <c r="A46" s="2"/>
      <c r="B46" s="166"/>
      <c r="C46" s="167"/>
      <c r="D46" s="167"/>
      <c r="E46" s="167"/>
      <c r="F46" s="167"/>
      <c r="G46" s="167"/>
      <c r="H46" s="157"/>
      <c r="I46" s="157"/>
      <c r="J46" s="157"/>
      <c r="K46" s="157"/>
      <c r="L46" s="157"/>
      <c r="M46" s="165"/>
      <c r="N46" s="6"/>
      <c r="O46" s="7"/>
      <c r="P46" s="7"/>
      <c r="Q46" s="7"/>
    </row>
    <row r="47" ht="16" customHeight="1">
      <c r="A47" s="2"/>
      <c r="B47" t="s" s="168">
        <v>46</v>
      </c>
      <c r="C47" s="169"/>
      <c r="D47" s="169"/>
      <c r="E47" s="169"/>
      <c r="F47" s="169"/>
      <c r="G47" s="169"/>
      <c r="H47" s="170"/>
      <c r="I47" s="170"/>
      <c r="J47" s="171"/>
      <c r="K47" t="s" s="172">
        <v>47</v>
      </c>
      <c r="L47" s="169"/>
      <c r="M47" s="173"/>
      <c r="N47" s="6"/>
      <c r="O47" s="7"/>
      <c r="P47" s="7"/>
      <c r="Q47" s="7"/>
    </row>
  </sheetData>
  <mergeCells count="34">
    <mergeCell ref="B45:G45"/>
    <mergeCell ref="B31:M31"/>
    <mergeCell ref="B7:D7"/>
    <mergeCell ref="E6:J6"/>
    <mergeCell ref="B47:G47"/>
    <mergeCell ref="B44:G44"/>
    <mergeCell ref="F15:G15"/>
    <mergeCell ref="J43:M43"/>
    <mergeCell ref="K47:M47"/>
    <mergeCell ref="J42:M42"/>
    <mergeCell ref="B33:M33"/>
    <mergeCell ref="B34:M34"/>
    <mergeCell ref="B35:M35"/>
    <mergeCell ref="B36:M36"/>
    <mergeCell ref="B37:M37"/>
    <mergeCell ref="B38:M38"/>
    <mergeCell ref="B42:G42"/>
    <mergeCell ref="B43:G43"/>
    <mergeCell ref="B40:M40"/>
    <mergeCell ref="B39:M39"/>
    <mergeCell ref="B32:M32"/>
    <mergeCell ref="B1:M1"/>
    <mergeCell ref="B2:M2"/>
    <mergeCell ref="B3:M3"/>
    <mergeCell ref="I15:J15"/>
    <mergeCell ref="L15:M15"/>
    <mergeCell ref="B4:M4"/>
    <mergeCell ref="E7:J7"/>
    <mergeCell ref="E8:J8"/>
    <mergeCell ref="L12:M12"/>
    <mergeCell ref="L11:M11"/>
    <mergeCell ref="B11:H11"/>
    <mergeCell ref="B12:H12"/>
    <mergeCell ref="B8:D8"/>
  </mergeCells>
  <hyperlinks>
    <hyperlink ref="B45" r:id="rId1" location="" tooltip="" display="www.avmindustries.com "/>
  </hyperlinks>
  <pageMargins left="0.7" right="0.7" top="0.75" bottom="0.75" header="0.3" footer="0.3"/>
  <pageSetup firstPageNumber="1" fitToHeight="1" fitToWidth="1" scale="66" useFirstPageNumber="0" orientation="portrait" pageOrder="downThenOver"/>
  <headerFooter>
    <oddFooter>&amp;C&amp;"Helvetica Neue,Regular"&amp;12&amp;K000000&amp;P</oddFooter>
  </headerFooter>
  <drawing r:id="rId2"/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4.5" customHeight="1" outlineLevelRow="0" outlineLevelCol="0"/>
  <cols>
    <col min="1" max="5" width="8.85156" style="174" customWidth="1"/>
    <col min="6" max="16384" width="8.85156" style="174" customWidth="1"/>
  </cols>
  <sheetData>
    <row r="1" ht="13.55" customHeight="1">
      <c r="A1" s="7"/>
      <c r="B1" s="7"/>
      <c r="C1" s="7"/>
      <c r="D1" s="7"/>
      <c r="E1" s="7"/>
    </row>
    <row r="2" ht="13.55" customHeight="1">
      <c r="A2" s="7"/>
      <c r="B2" s="7"/>
      <c r="C2" s="7"/>
      <c r="D2" s="7"/>
      <c r="E2" s="7"/>
    </row>
    <row r="3" ht="13.55" customHeight="1">
      <c r="A3" s="7"/>
      <c r="B3" s="7"/>
      <c r="C3" s="7"/>
      <c r="D3" s="7"/>
      <c r="E3" s="7"/>
    </row>
    <row r="4" ht="13.55" customHeight="1">
      <c r="A4" s="7"/>
      <c r="B4" s="7"/>
      <c r="C4" s="7"/>
      <c r="D4" s="7"/>
      <c r="E4" s="7"/>
    </row>
    <row r="5" ht="13.55" customHeight="1">
      <c r="A5" s="7"/>
      <c r="B5" s="7"/>
      <c r="C5" s="7"/>
      <c r="D5" s="7"/>
      <c r="E5" s="7"/>
    </row>
    <row r="6" ht="13.55" customHeight="1">
      <c r="A6" s="7"/>
      <c r="B6" s="7"/>
      <c r="C6" s="7"/>
      <c r="D6" s="7"/>
      <c r="E6" s="7"/>
    </row>
    <row r="7" ht="13.55" customHeight="1">
      <c r="A7" s="7"/>
      <c r="B7" s="7"/>
      <c r="C7" s="7"/>
      <c r="D7" s="7"/>
      <c r="E7" s="7"/>
    </row>
    <row r="8" ht="13.55" customHeight="1">
      <c r="A8" s="7"/>
      <c r="B8" s="7"/>
      <c r="C8" s="7"/>
      <c r="D8" s="7"/>
      <c r="E8" s="7"/>
    </row>
    <row r="9" ht="13.55" customHeight="1">
      <c r="A9" s="7"/>
      <c r="B9" s="7"/>
      <c r="C9" s="7"/>
      <c r="D9" s="7"/>
      <c r="E9" s="7"/>
    </row>
    <row r="10" ht="13.55" customHeight="1">
      <c r="A10" s="7"/>
      <c r="B10" s="7"/>
      <c r="C10" s="7"/>
      <c r="D10" s="7"/>
      <c r="E10" s="7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4.5" customHeight="1" outlineLevelRow="0" outlineLevelCol="0"/>
  <cols>
    <col min="1" max="5" width="8.85156" style="175" customWidth="1"/>
    <col min="6" max="16384" width="8.85156" style="175" customWidth="1"/>
  </cols>
  <sheetData>
    <row r="1" ht="13.55" customHeight="1">
      <c r="A1" s="7"/>
      <c r="B1" s="7"/>
      <c r="C1" s="7"/>
      <c r="D1" s="7"/>
      <c r="E1" s="7"/>
    </row>
    <row r="2" ht="13.55" customHeight="1">
      <c r="A2" s="7"/>
      <c r="B2" s="7"/>
      <c r="C2" s="7"/>
      <c r="D2" s="7"/>
      <c r="E2" s="7"/>
    </row>
    <row r="3" ht="13.55" customHeight="1">
      <c r="A3" s="7"/>
      <c r="B3" s="7"/>
      <c r="C3" s="7"/>
      <c r="D3" s="7"/>
      <c r="E3" s="7"/>
    </row>
    <row r="4" ht="13.55" customHeight="1">
      <c r="A4" s="7"/>
      <c r="B4" s="7"/>
      <c r="C4" s="7"/>
      <c r="D4" s="7"/>
      <c r="E4" s="7"/>
    </row>
    <row r="5" ht="13.55" customHeight="1">
      <c r="A5" s="7"/>
      <c r="B5" s="7"/>
      <c r="C5" s="7"/>
      <c r="D5" s="7"/>
      <c r="E5" s="7"/>
    </row>
    <row r="6" ht="13.55" customHeight="1">
      <c r="A6" s="7"/>
      <c r="B6" s="7"/>
      <c r="C6" s="7"/>
      <c r="D6" s="7"/>
      <c r="E6" s="7"/>
    </row>
    <row r="7" ht="13.55" customHeight="1">
      <c r="A7" s="7"/>
      <c r="B7" s="7"/>
      <c r="C7" s="7"/>
      <c r="D7" s="7"/>
      <c r="E7" s="7"/>
    </row>
    <row r="8" ht="13.55" customHeight="1">
      <c r="A8" s="7"/>
      <c r="B8" s="7"/>
      <c r="C8" s="7"/>
      <c r="D8" s="7"/>
      <c r="E8" s="7"/>
    </row>
    <row r="9" ht="13.55" customHeight="1">
      <c r="A9" s="7"/>
      <c r="B9" s="7"/>
      <c r="C9" s="7"/>
      <c r="D9" s="7"/>
      <c r="E9" s="7"/>
    </row>
    <row r="10" ht="13.55" customHeight="1">
      <c r="A10" s="7"/>
      <c r="B10" s="7"/>
      <c r="C10" s="7"/>
      <c r="D10" s="7"/>
      <c r="E10" s="7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4.5" customHeight="1" outlineLevelRow="0" outlineLevelCol="0"/>
  <cols>
    <col min="1" max="5" width="8.85156" style="176" customWidth="1"/>
    <col min="6" max="16384" width="8.85156" style="176" customWidth="1"/>
  </cols>
  <sheetData>
    <row r="1" ht="13.55" customHeight="1">
      <c r="A1" s="7"/>
      <c r="B1" s="7"/>
      <c r="C1" s="7"/>
      <c r="D1" s="7"/>
      <c r="E1" s="7"/>
    </row>
    <row r="2" ht="13.55" customHeight="1">
      <c r="A2" s="7"/>
      <c r="B2" s="7"/>
      <c r="C2" s="7"/>
      <c r="D2" s="7"/>
      <c r="E2" s="7"/>
    </row>
    <row r="3" ht="13.55" customHeight="1">
      <c r="A3" s="7"/>
      <c r="B3" s="7"/>
      <c r="C3" s="7"/>
      <c r="D3" s="7"/>
      <c r="E3" s="7"/>
    </row>
    <row r="4" ht="13.55" customHeight="1">
      <c r="A4" s="7"/>
      <c r="B4" s="7"/>
      <c r="C4" s="7"/>
      <c r="D4" s="7"/>
      <c r="E4" s="7"/>
    </row>
    <row r="5" ht="13.55" customHeight="1">
      <c r="A5" s="7"/>
      <c r="B5" s="7"/>
      <c r="C5" s="7"/>
      <c r="D5" s="7"/>
      <c r="E5" s="7"/>
    </row>
    <row r="6" ht="13.55" customHeight="1">
      <c r="A6" s="7"/>
      <c r="B6" s="7"/>
      <c r="C6" s="7"/>
      <c r="D6" s="7"/>
      <c r="E6" s="7"/>
    </row>
    <row r="7" ht="13.55" customHeight="1">
      <c r="A7" s="7"/>
      <c r="B7" s="7"/>
      <c r="C7" s="7"/>
      <c r="D7" s="7"/>
      <c r="E7" s="7"/>
    </row>
    <row r="8" ht="13.55" customHeight="1">
      <c r="A8" s="7"/>
      <c r="B8" s="7"/>
      <c r="C8" s="7"/>
      <c r="D8" s="7"/>
      <c r="E8" s="7"/>
    </row>
    <row r="9" ht="13.55" customHeight="1">
      <c r="A9" s="7"/>
      <c r="B9" s="7"/>
      <c r="C9" s="7"/>
      <c r="D9" s="7"/>
      <c r="E9" s="7"/>
    </row>
    <row r="10" ht="13.55" customHeight="1">
      <c r="A10" s="7"/>
      <c r="B10" s="7"/>
      <c r="C10" s="7"/>
      <c r="D10" s="7"/>
      <c r="E10" s="7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